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NORMAS SEGUNDO TRIMESTRE 2020\LEY DE DISCIPLINA FINANCIERA\"/>
    </mc:Choice>
  </mc:AlternateContent>
  <bookViews>
    <workbookView xWindow="0" yWindow="0" windowWidth="28800" windowHeight="10845"/>
  </bookViews>
  <sheets>
    <sheet name="Estado Analítico de Ingresos De" sheetId="2" r:id="rId1"/>
  </sheets>
  <calcPr calcId="162913"/>
</workbook>
</file>

<file path=xl/calcChain.xml><?xml version="1.0" encoding="utf-8"?>
<calcChain xmlns="http://schemas.openxmlformats.org/spreadsheetml/2006/main">
  <c r="G40" i="2" l="1"/>
  <c r="I57" i="2" l="1"/>
  <c r="I53" i="2"/>
  <c r="E63" i="2"/>
  <c r="F63" i="2"/>
  <c r="G63" i="2"/>
  <c r="G68" i="2" s="1"/>
  <c r="D63" i="2"/>
  <c r="D68" i="2"/>
  <c r="F53" i="2"/>
  <c r="I48" i="2"/>
  <c r="I47" i="2"/>
  <c r="E44" i="2"/>
  <c r="F44" i="2"/>
  <c r="G44" i="2"/>
  <c r="H44" i="2"/>
  <c r="H63" i="2" s="1"/>
  <c r="H68" i="2" s="1"/>
  <c r="E53" i="2"/>
  <c r="G53" i="2"/>
  <c r="H53" i="2"/>
  <c r="D53" i="2"/>
  <c r="D44" i="2"/>
  <c r="I13" i="2"/>
  <c r="I32" i="2"/>
  <c r="I33" i="2"/>
  <c r="I34" i="2"/>
  <c r="I35" i="2"/>
  <c r="I36" i="2"/>
  <c r="I37" i="2"/>
  <c r="I38" i="2"/>
  <c r="I10" i="2"/>
  <c r="I11" i="2"/>
  <c r="I12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9" i="2"/>
  <c r="E40" i="2"/>
  <c r="E68" i="2" s="1"/>
  <c r="F40" i="2"/>
  <c r="H40" i="2"/>
  <c r="D40" i="2"/>
  <c r="I44" i="2" l="1"/>
  <c r="I63" i="2" s="1"/>
  <c r="F68" i="2"/>
  <c r="I40" i="2"/>
  <c r="I68" i="2" l="1"/>
</calcChain>
</file>

<file path=xl/sharedStrings.xml><?xml version="1.0" encoding="utf-8"?>
<sst xmlns="http://schemas.openxmlformats.org/spreadsheetml/2006/main" count="74" uniqueCount="74">
  <si>
    <t>MUNICIPIO DE SANTA MARIA DEL TULE DISTRITO DE CENTRO, OAX.</t>
  </si>
  <si>
    <t>ESTADO ANALÍTICO DE INGRESOS DETALLADO - LDF</t>
  </si>
  <si>
    <t>(PESOS)</t>
  </si>
  <si>
    <t>CONCEPTO</t>
  </si>
  <si>
    <t>INGRESOS</t>
  </si>
  <si>
    <t>DIFERENCIA</t>
  </si>
  <si>
    <t>ESTIMADO</t>
  </si>
  <si>
    <t>AMPLIACIONES/ REDUCCIONES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</si>
  <si>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</si>
  <si>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</si>
  <si>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</si>
  <si>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</si>
  <si>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</si>
  <si>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</si>
  <si>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</si>
  <si>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</si>
  <si>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</si>
  <si>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</si>
  <si>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</si>
  <si>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</si>
  <si>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</si>
  <si>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</si>
  <si>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</si>
  <si>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</si>
  <si>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</si>
  <si>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</si>
  <si>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</si>
  <si>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</si>
  <si>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</si>
  <si>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</si>
  <si>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</si>
  <si>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</si>
  <si>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</si>
  <si>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</si>
  <si>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</si>
  <si>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</si>
  <si>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</si>
  <si>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</si>
  <si>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</si>
  <si>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</si>
  <si>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</si>
  <si>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</si>
  <si>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</si>
  <si>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 DE INGRESOS DE LIBRE DISPOSICIÓN (I=A+B+C+D+E+F+G+H+I+J+K+L)</t>
  </si>
  <si>
    <t>INGRESOS EXCEDENTES DE INGRESOS DE LIBRE DISPOSICIÓN</t>
  </si>
  <si>
    <t>TRANSFERENCIAS FEDERALES ETIQUETADAS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</si>
  <si>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</si>
  <si>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</si>
  <si>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</si>
  <si>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</si>
  <si>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</si>
  <si>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</si>
  <si>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</si>
  <si>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</si>
  <si>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</si>
  <si>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</si>
  <si>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</si>
  <si>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</si>
  <si>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</si>
  <si>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</si>
  <si>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</si>
  <si>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</si>
  <si>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</si>
  <si>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</si>
  <si>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</si>
  <si>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(II=A+B+C+D+E)</t>
  </si>
  <si>
    <t>III. INGRESOS DERIVADOS DE FINANCIAMIENTOS (III=A)</t>
  </si>
  <si>
    <t>A. INGRESOS DERIVADOS DE FINANCIAMIENTOS</t>
  </si>
  <si>
    <t>IV TOTAL DE INGRESOS (IV = I+II+III)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</si>
  <si>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</si>
  <si>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</si>
  <si>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</si>
  <si>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(3=1+2)</t>
  </si>
  <si>
    <t>DEL 01 DE ENERO AL 30 DE JUNIO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</si>
</sst>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9" fillId="29" borderId="1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32" borderId="5" applyNumberFormat="0" applyFont="0" applyAlignment="0" applyProtection="0"/>
    <xf numFmtId="0" fontId="12" fillId="21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8" fillId="0" borderId="8" applyNumberFormat="0" applyFill="0" applyAlignment="0" applyProtection="0"/>
    <xf numFmtId="0" fontId="17" fillId="0" borderId="9" applyNumberFormat="0" applyFill="0" applyAlignment="0" applyProtection="0"/>
  </cellStyleXfs>
  <cellXfs count="28">
    <xf numFmtId="0" fontId="0" fillId="0" borderId="0" xfId="0"/>
    <xf numFmtId="0" fontId="18" fillId="33" borderId="10" xfId="0" applyFont="1" applyFill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4" fontId="18" fillId="0" borderId="10" xfId="0" applyNumberFormat="1" applyFont="1" applyBorder="1" applyAlignment="1">
      <alignment wrapText="1"/>
    </xf>
    <xf numFmtId="0" fontId="18" fillId="33" borderId="14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center" wrapText="1"/>
    </xf>
    <xf numFmtId="0" fontId="18" fillId="33" borderId="20" xfId="0" applyFont="1" applyFill="1" applyBorder="1" applyAlignment="1">
      <alignment horizontal="center" wrapText="1"/>
    </xf>
    <xf numFmtId="0" fontId="18" fillId="33" borderId="2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18" fillId="33" borderId="22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19" fillId="0" borderId="11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8" fillId="0" borderId="12" xfId="0" applyFont="1" applyBorder="1" applyAlignment="1">
      <alignment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showGridLines="0" tabSelected="1" workbookViewId="0">
      <selection activeCell="A5" sqref="A5:I5"/>
    </sheetView>
  </sheetViews>
  <sheetFormatPr baseColWidth="10" defaultRowHeight="15" x14ac:dyDescent="0.25"/>
  <cols>
    <col min="3" max="3" width="45.7109375" bestFit="1" customWidth="1"/>
    <col min="4" max="4" width="10.85546875" customWidth="1"/>
    <col min="5" max="5" width="24.42578125" bestFit="1" customWidth="1"/>
    <col min="6" max="6" width="10.85546875" customWidth="1"/>
    <col min="7" max="7" width="12" customWidth="1"/>
    <col min="8" max="8" width="10.85546875" customWidth="1"/>
    <col min="9" max="9" width="14" customWidth="1"/>
  </cols>
  <sheetData>
    <row r="1" spans="1:9" x14ac:dyDescent="0.25">
      <c r="A1" s="6" t="s">
        <v>0</v>
      </c>
      <c r="B1" s="7"/>
      <c r="C1" s="7"/>
      <c r="D1" s="7"/>
      <c r="E1" s="7"/>
      <c r="F1" s="7"/>
      <c r="G1" s="7"/>
      <c r="H1" s="7"/>
      <c r="I1" s="8"/>
    </row>
    <row r="2" spans="1:9" x14ac:dyDescent="0.25">
      <c r="A2" s="17" t="s">
        <v>1</v>
      </c>
      <c r="B2" s="18"/>
      <c r="C2" s="18"/>
      <c r="D2" s="18"/>
      <c r="E2" s="18"/>
      <c r="F2" s="18"/>
      <c r="G2" s="18"/>
      <c r="H2" s="18"/>
      <c r="I2" s="19"/>
    </row>
    <row r="3" spans="1:9" x14ac:dyDescent="0.25">
      <c r="A3" s="17" t="s">
        <v>73</v>
      </c>
      <c r="B3" s="18"/>
      <c r="C3" s="18"/>
      <c r="D3" s="18"/>
      <c r="E3" s="18"/>
      <c r="F3" s="18"/>
      <c r="G3" s="18"/>
      <c r="H3" s="18"/>
      <c r="I3" s="19"/>
    </row>
    <row r="4" spans="1:9" x14ac:dyDescent="0.25">
      <c r="A4" s="9" t="s">
        <v>2</v>
      </c>
      <c r="B4" s="10"/>
      <c r="C4" s="10"/>
      <c r="D4" s="10"/>
      <c r="E4" s="10"/>
      <c r="F4" s="10"/>
      <c r="G4" s="10"/>
      <c r="H4" s="10"/>
      <c r="I4" s="11"/>
    </row>
    <row r="5" spans="1:9" x14ac:dyDescent="0.25">
      <c r="A5" s="20"/>
      <c r="B5" s="21"/>
      <c r="C5" s="21"/>
      <c r="D5" s="21"/>
      <c r="E5" s="21"/>
      <c r="F5" s="21"/>
      <c r="G5" s="21"/>
      <c r="H5" s="21"/>
      <c r="I5" s="22"/>
    </row>
    <row r="6" spans="1:9" x14ac:dyDescent="0.25">
      <c r="A6" s="6" t="s">
        <v>3</v>
      </c>
      <c r="B6" s="7"/>
      <c r="C6" s="8"/>
      <c r="D6" s="12" t="s">
        <v>4</v>
      </c>
      <c r="E6" s="13"/>
      <c r="F6" s="13"/>
      <c r="G6" s="13"/>
      <c r="H6" s="14"/>
      <c r="I6" s="15" t="s">
        <v>5</v>
      </c>
    </row>
    <row r="7" spans="1:9" x14ac:dyDescent="0.25">
      <c r="A7" s="9"/>
      <c r="B7" s="10"/>
      <c r="C7" s="11"/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16"/>
    </row>
    <row r="8" spans="1:9" x14ac:dyDescent="0.25">
      <c r="A8" s="25" t="s">
        <v>11</v>
      </c>
      <c r="B8" s="26"/>
      <c r="C8" s="27"/>
      <c r="D8" s="2"/>
      <c r="E8" s="2"/>
      <c r="F8" s="2"/>
      <c r="G8" s="2"/>
      <c r="H8" s="2"/>
      <c r="I8" s="2"/>
    </row>
    <row r="9" spans="1:9" x14ac:dyDescent="0.25">
      <c r="A9" s="3"/>
      <c r="B9" s="23" t="s">
        <v>12</v>
      </c>
      <c r="C9" s="24"/>
      <c r="D9" s="4">
        <v>2308941.7799999998</v>
      </c>
      <c r="E9" s="4">
        <v>0</v>
      </c>
      <c r="F9" s="4">
        <v>2308941.7799999998</v>
      </c>
      <c r="G9" s="4">
        <v>1763602.85</v>
      </c>
      <c r="H9" s="4">
        <v>1763602.85</v>
      </c>
      <c r="I9" s="4">
        <f>-F9+H9</f>
        <v>-545338.9299999997</v>
      </c>
    </row>
    <row r="10" spans="1:9" x14ac:dyDescent="0.25">
      <c r="A10" s="3"/>
      <c r="B10" s="23" t="s">
        <v>13</v>
      </c>
      <c r="C10" s="24"/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4">
        <f t="shared" ref="I10:I38" si="0">-F10+H10</f>
        <v>0</v>
      </c>
    </row>
    <row r="11" spans="1:9" x14ac:dyDescent="0.25">
      <c r="A11" s="3"/>
      <c r="B11" s="23" t="s">
        <v>14</v>
      </c>
      <c r="C11" s="24"/>
      <c r="D11" s="3">
        <v>4</v>
      </c>
      <c r="E11" s="3">
        <v>0</v>
      </c>
      <c r="F11" s="3">
        <v>4</v>
      </c>
      <c r="G11" s="4">
        <v>88200</v>
      </c>
      <c r="H11" s="4">
        <v>88200</v>
      </c>
      <c r="I11" s="4">
        <f t="shared" si="0"/>
        <v>88196</v>
      </c>
    </row>
    <row r="12" spans="1:9" x14ac:dyDescent="0.25">
      <c r="A12" s="3"/>
      <c r="B12" s="23" t="s">
        <v>15</v>
      </c>
      <c r="C12" s="24"/>
      <c r="D12" s="4">
        <v>5379674</v>
      </c>
      <c r="E12" s="4">
        <v>0</v>
      </c>
      <c r="F12" s="4">
        <v>5379674</v>
      </c>
      <c r="G12" s="4">
        <v>1859240.77</v>
      </c>
      <c r="H12" s="4">
        <v>1859240.77</v>
      </c>
      <c r="I12" s="4">
        <f t="shared" si="0"/>
        <v>-3520433.23</v>
      </c>
    </row>
    <row r="13" spans="1:9" x14ac:dyDescent="0.25">
      <c r="A13" s="3"/>
      <c r="B13" s="23" t="s">
        <v>16</v>
      </c>
      <c r="C13" s="24"/>
      <c r="D13" s="4">
        <v>1180001</v>
      </c>
      <c r="E13" s="4">
        <v>19000</v>
      </c>
      <c r="F13" s="4">
        <v>1199001</v>
      </c>
      <c r="G13" s="4">
        <v>724378.21</v>
      </c>
      <c r="H13" s="4">
        <v>724378.21</v>
      </c>
      <c r="I13" s="4">
        <f>-F13+E13+H13</f>
        <v>-455622.79000000004</v>
      </c>
    </row>
    <row r="14" spans="1:9" x14ac:dyDescent="0.25">
      <c r="A14" s="3"/>
      <c r="B14" s="23" t="s">
        <v>17</v>
      </c>
      <c r="C14" s="24"/>
      <c r="D14" s="4">
        <v>230004</v>
      </c>
      <c r="E14" s="4">
        <v>0</v>
      </c>
      <c r="F14" s="4">
        <v>230004</v>
      </c>
      <c r="G14" s="4">
        <v>206293.8</v>
      </c>
      <c r="H14" s="4">
        <v>206293.8</v>
      </c>
      <c r="I14" s="4">
        <f t="shared" si="0"/>
        <v>-23710.200000000012</v>
      </c>
    </row>
    <row r="15" spans="1:9" x14ac:dyDescent="0.25">
      <c r="A15" s="3"/>
      <c r="B15" s="23" t="s">
        <v>18</v>
      </c>
      <c r="C15" s="24"/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4">
        <f t="shared" si="0"/>
        <v>0</v>
      </c>
    </row>
    <row r="16" spans="1:9" x14ac:dyDescent="0.25">
      <c r="A16" s="3"/>
      <c r="B16" s="23" t="s">
        <v>19</v>
      </c>
      <c r="C16" s="24"/>
      <c r="D16" s="4">
        <v>11287667</v>
      </c>
      <c r="E16" s="4">
        <v>0</v>
      </c>
      <c r="F16" s="4">
        <v>11287667</v>
      </c>
      <c r="G16" s="4">
        <v>8413542.4100000001</v>
      </c>
      <c r="H16" s="4">
        <v>8413542.4100000001</v>
      </c>
      <c r="I16" s="4">
        <f t="shared" si="0"/>
        <v>-2874124.59</v>
      </c>
    </row>
    <row r="17" spans="1:9" x14ac:dyDescent="0.25">
      <c r="A17" s="3"/>
      <c r="B17" s="3"/>
      <c r="C17" s="3" t="s">
        <v>20</v>
      </c>
      <c r="D17" s="4">
        <v>7488168</v>
      </c>
      <c r="E17" s="4">
        <v>0</v>
      </c>
      <c r="F17" s="4">
        <v>7488168</v>
      </c>
      <c r="G17" s="4">
        <v>6115851.8200000003</v>
      </c>
      <c r="H17" s="4">
        <v>6115851.8200000003</v>
      </c>
      <c r="I17" s="4">
        <f t="shared" si="0"/>
        <v>-1372316.1799999997</v>
      </c>
    </row>
    <row r="18" spans="1:9" x14ac:dyDescent="0.25">
      <c r="A18" s="3"/>
      <c r="B18" s="3"/>
      <c r="C18" s="3" t="s">
        <v>21</v>
      </c>
      <c r="D18" s="4">
        <v>2465810</v>
      </c>
      <c r="E18" s="3">
        <v>0</v>
      </c>
      <c r="F18" s="4">
        <v>2465810</v>
      </c>
      <c r="G18" s="4">
        <v>1536230.59</v>
      </c>
      <c r="H18" s="4">
        <v>1536230.59</v>
      </c>
      <c r="I18" s="4">
        <f t="shared" si="0"/>
        <v>-929579.40999999992</v>
      </c>
    </row>
    <row r="19" spans="1:9" x14ac:dyDescent="0.25">
      <c r="A19" s="3"/>
      <c r="B19" s="3"/>
      <c r="C19" s="3" t="s">
        <v>22</v>
      </c>
      <c r="D19" s="4">
        <v>353638</v>
      </c>
      <c r="E19" s="4">
        <v>0</v>
      </c>
      <c r="F19" s="4">
        <v>353638</v>
      </c>
      <c r="G19" s="4">
        <v>277502</v>
      </c>
      <c r="H19" s="4">
        <v>277502</v>
      </c>
      <c r="I19" s="4">
        <f t="shared" si="0"/>
        <v>-76136</v>
      </c>
    </row>
    <row r="20" spans="1:9" x14ac:dyDescent="0.25">
      <c r="A20" s="3"/>
      <c r="B20" s="3"/>
      <c r="C20" s="3" t="s">
        <v>23</v>
      </c>
      <c r="D20" s="4">
        <v>222372</v>
      </c>
      <c r="E20" s="4">
        <v>0</v>
      </c>
      <c r="F20" s="4">
        <v>222372</v>
      </c>
      <c r="G20" s="4">
        <v>86464</v>
      </c>
      <c r="H20" s="4">
        <v>86464</v>
      </c>
      <c r="I20" s="4">
        <f t="shared" si="0"/>
        <v>-135908</v>
      </c>
    </row>
    <row r="21" spans="1:9" x14ac:dyDescent="0.25">
      <c r="A21" s="3"/>
      <c r="B21" s="3"/>
      <c r="C21" s="3" t="s">
        <v>24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4">
        <f t="shared" si="0"/>
        <v>0</v>
      </c>
    </row>
    <row r="22" spans="1:9" x14ac:dyDescent="0.25">
      <c r="A22" s="3"/>
      <c r="B22" s="3"/>
      <c r="C22" s="3" t="s">
        <v>25</v>
      </c>
      <c r="D22" s="4">
        <v>84160</v>
      </c>
      <c r="E22" s="4">
        <v>0</v>
      </c>
      <c r="F22" s="4">
        <v>84160</v>
      </c>
      <c r="G22" s="4">
        <v>68974</v>
      </c>
      <c r="H22" s="4">
        <v>68974</v>
      </c>
      <c r="I22" s="4">
        <f t="shared" si="0"/>
        <v>-15186</v>
      </c>
    </row>
    <row r="23" spans="1:9" x14ac:dyDescent="0.25">
      <c r="A23" s="3"/>
      <c r="B23" s="3"/>
      <c r="C23" s="3" t="s">
        <v>26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4">
        <f t="shared" si="0"/>
        <v>0</v>
      </c>
    </row>
    <row r="24" spans="1:9" x14ac:dyDescent="0.25">
      <c r="A24" s="3"/>
      <c r="B24" s="3"/>
      <c r="C24" s="3" t="s">
        <v>27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4">
        <f t="shared" si="0"/>
        <v>0</v>
      </c>
    </row>
    <row r="25" spans="1:9" x14ac:dyDescent="0.25">
      <c r="A25" s="3"/>
      <c r="B25" s="3"/>
      <c r="C25" s="3" t="s">
        <v>28</v>
      </c>
      <c r="D25" s="4">
        <v>273519</v>
      </c>
      <c r="E25" s="3">
        <v>0</v>
      </c>
      <c r="F25" s="4">
        <v>273519</v>
      </c>
      <c r="G25" s="4">
        <v>127133</v>
      </c>
      <c r="H25" s="4">
        <v>127133</v>
      </c>
      <c r="I25" s="4">
        <f t="shared" si="0"/>
        <v>-146386</v>
      </c>
    </row>
    <row r="26" spans="1:9" x14ac:dyDescent="0.25">
      <c r="A26" s="3"/>
      <c r="B26" s="3"/>
      <c r="C26" s="3" t="s">
        <v>29</v>
      </c>
      <c r="D26" s="4">
        <v>400000</v>
      </c>
      <c r="E26" s="3">
        <v>0</v>
      </c>
      <c r="F26" s="4">
        <v>400000</v>
      </c>
      <c r="G26" s="4">
        <v>201387</v>
      </c>
      <c r="H26" s="4">
        <v>201387</v>
      </c>
      <c r="I26" s="4">
        <f t="shared" si="0"/>
        <v>-198613</v>
      </c>
    </row>
    <row r="27" spans="1:9" ht="23.25" x14ac:dyDescent="0.25">
      <c r="A27" s="3"/>
      <c r="B27" s="3"/>
      <c r="C27" s="3" t="s">
        <v>30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4">
        <f t="shared" si="0"/>
        <v>0</v>
      </c>
    </row>
    <row r="28" spans="1:9" x14ac:dyDescent="0.25">
      <c r="A28" s="3"/>
      <c r="B28" s="23" t="s">
        <v>31</v>
      </c>
      <c r="C28" s="24"/>
      <c r="D28" s="4">
        <v>68162</v>
      </c>
      <c r="E28" s="4">
        <v>0</v>
      </c>
      <c r="F28" s="4">
        <v>68162</v>
      </c>
      <c r="G28" s="4">
        <v>29435</v>
      </c>
      <c r="H28" s="4">
        <v>29435</v>
      </c>
      <c r="I28" s="4">
        <f t="shared" si="0"/>
        <v>-38727</v>
      </c>
    </row>
    <row r="29" spans="1:9" x14ac:dyDescent="0.25">
      <c r="A29" s="3"/>
      <c r="B29" s="3"/>
      <c r="C29" s="3" t="s">
        <v>32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4">
        <f t="shared" si="0"/>
        <v>0</v>
      </c>
    </row>
    <row r="30" spans="1:9" x14ac:dyDescent="0.25">
      <c r="A30" s="3"/>
      <c r="B30" s="3"/>
      <c r="C30" s="3" t="s">
        <v>33</v>
      </c>
      <c r="D30" s="4">
        <v>11920</v>
      </c>
      <c r="E30" s="4">
        <v>0</v>
      </c>
      <c r="F30" s="4">
        <v>11920</v>
      </c>
      <c r="G30" s="4">
        <v>1067</v>
      </c>
      <c r="H30" s="4">
        <v>1067</v>
      </c>
      <c r="I30" s="4">
        <f t="shared" si="0"/>
        <v>-10853</v>
      </c>
    </row>
    <row r="31" spans="1:9" x14ac:dyDescent="0.25">
      <c r="A31" s="3"/>
      <c r="B31" s="3"/>
      <c r="C31" s="3" t="s">
        <v>34</v>
      </c>
      <c r="D31" s="4">
        <v>56242</v>
      </c>
      <c r="E31" s="4">
        <v>0</v>
      </c>
      <c r="F31" s="4">
        <v>56242</v>
      </c>
      <c r="G31" s="4">
        <v>28368</v>
      </c>
      <c r="H31" s="4">
        <v>28368</v>
      </c>
      <c r="I31" s="4">
        <f t="shared" si="0"/>
        <v>-27874</v>
      </c>
    </row>
    <row r="32" spans="1:9" x14ac:dyDescent="0.25">
      <c r="A32" s="3"/>
      <c r="B32" s="3"/>
      <c r="C32" s="3" t="s">
        <v>35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4">
        <f t="shared" si="0"/>
        <v>0</v>
      </c>
    </row>
    <row r="33" spans="1:9" x14ac:dyDescent="0.25">
      <c r="A33" s="3"/>
      <c r="B33" s="3"/>
      <c r="C33" s="3" t="s">
        <v>36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4">
        <f t="shared" si="0"/>
        <v>0</v>
      </c>
    </row>
    <row r="34" spans="1:9" x14ac:dyDescent="0.25">
      <c r="A34" s="3"/>
      <c r="B34" s="23" t="s">
        <v>37</v>
      </c>
      <c r="C34" s="24"/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4">
        <f t="shared" si="0"/>
        <v>0</v>
      </c>
    </row>
    <row r="35" spans="1:9" x14ac:dyDescent="0.25">
      <c r="A35" s="3"/>
      <c r="B35" s="23" t="s">
        <v>38</v>
      </c>
      <c r="C35" s="24"/>
      <c r="D35" s="3">
        <v>1</v>
      </c>
      <c r="E35" s="4">
        <v>0</v>
      </c>
      <c r="F35" s="4">
        <v>1</v>
      </c>
      <c r="G35" s="4">
        <v>0</v>
      </c>
      <c r="H35" s="4">
        <v>0</v>
      </c>
      <c r="I35" s="4">
        <f t="shared" si="0"/>
        <v>-1</v>
      </c>
    </row>
    <row r="36" spans="1:9" x14ac:dyDescent="0.25">
      <c r="A36" s="3"/>
      <c r="B36" s="3"/>
      <c r="C36" s="3" t="s">
        <v>39</v>
      </c>
      <c r="D36" s="3">
        <v>1</v>
      </c>
      <c r="E36" s="4">
        <v>0</v>
      </c>
      <c r="F36" s="4">
        <v>1</v>
      </c>
      <c r="G36" s="4">
        <v>0</v>
      </c>
      <c r="H36" s="4">
        <v>0</v>
      </c>
      <c r="I36" s="4">
        <f t="shared" si="0"/>
        <v>-1</v>
      </c>
    </row>
    <row r="37" spans="1:9" x14ac:dyDescent="0.25">
      <c r="A37" s="3"/>
      <c r="B37" s="23" t="s">
        <v>40</v>
      </c>
      <c r="C37" s="24"/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4">
        <f t="shared" si="0"/>
        <v>0</v>
      </c>
    </row>
    <row r="38" spans="1:9" x14ac:dyDescent="0.25">
      <c r="A38" s="3"/>
      <c r="B38" s="3"/>
      <c r="C38" s="3" t="s">
        <v>41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4">
        <f t="shared" si="0"/>
        <v>0</v>
      </c>
    </row>
    <row r="39" spans="1:9" x14ac:dyDescent="0.25">
      <c r="A39" s="3"/>
      <c r="B39" s="3"/>
      <c r="C39" s="3" t="s">
        <v>42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</row>
    <row r="40" spans="1:9" x14ac:dyDescent="0.25">
      <c r="A40" s="25" t="s">
        <v>43</v>
      </c>
      <c r="B40" s="26"/>
      <c r="C40" s="27"/>
      <c r="D40" s="5">
        <f>+D9+D11+D12+D13+D14+D16+D28+D34+D35</f>
        <v>20454454.780000001</v>
      </c>
      <c r="E40" s="5">
        <f t="shared" ref="E40:I40" si="1">+E9+E11+E12+E13+E14+E16+E28+E34+E35</f>
        <v>19000</v>
      </c>
      <c r="F40" s="5">
        <f t="shared" si="1"/>
        <v>20473454.780000001</v>
      </c>
      <c r="G40" s="5">
        <f>+G9+G11+G12+G13+G14+G16+G28+G34+G35</f>
        <v>13084693.039999999</v>
      </c>
      <c r="H40" s="5">
        <f t="shared" si="1"/>
        <v>13084693.039999999</v>
      </c>
      <c r="I40" s="5">
        <f t="shared" si="1"/>
        <v>-7369761.7399999993</v>
      </c>
    </row>
    <row r="41" spans="1:9" x14ac:dyDescent="0.25">
      <c r="A41" s="25" t="s">
        <v>44</v>
      </c>
      <c r="B41" s="26"/>
      <c r="C41" s="27"/>
      <c r="D41" s="2"/>
      <c r="E41" s="2"/>
      <c r="F41" s="2"/>
      <c r="G41" s="2"/>
      <c r="H41" s="2"/>
      <c r="I41" s="5">
        <v>0</v>
      </c>
    </row>
    <row r="42" spans="1:9" x14ac:dyDescent="0.25">
      <c r="A42" s="25"/>
      <c r="B42" s="26"/>
      <c r="C42" s="27"/>
      <c r="D42" s="2"/>
      <c r="E42" s="2"/>
      <c r="F42" s="2"/>
      <c r="G42" s="2"/>
      <c r="H42" s="2"/>
      <c r="I42" s="2"/>
    </row>
    <row r="43" spans="1:9" x14ac:dyDescent="0.25">
      <c r="A43" s="25" t="s">
        <v>45</v>
      </c>
      <c r="B43" s="26"/>
      <c r="C43" s="27"/>
      <c r="D43" s="2"/>
      <c r="E43" s="2"/>
      <c r="F43" s="2"/>
      <c r="G43" s="2"/>
      <c r="H43" s="2"/>
      <c r="I43" s="2"/>
    </row>
    <row r="44" spans="1:9" x14ac:dyDescent="0.25">
      <c r="A44" s="3"/>
      <c r="B44" s="23" t="s">
        <v>46</v>
      </c>
      <c r="C44" s="24"/>
      <c r="D44" s="4">
        <f>SUM(D45:D52)</f>
        <v>11238059.530000001</v>
      </c>
      <c r="E44" s="4">
        <f t="shared" ref="E44:I44" si="2">SUM(E45:E52)</f>
        <v>0</v>
      </c>
      <c r="F44" s="4">
        <f t="shared" si="2"/>
        <v>11238059.530000001</v>
      </c>
      <c r="G44" s="4">
        <f t="shared" si="2"/>
        <v>6184975.0199999996</v>
      </c>
      <c r="H44" s="4">
        <f t="shared" si="2"/>
        <v>6184975.0199999996</v>
      </c>
      <c r="I44" s="4">
        <f t="shared" si="2"/>
        <v>-5053084.51</v>
      </c>
    </row>
    <row r="45" spans="1:9" ht="23.25" x14ac:dyDescent="0.25">
      <c r="A45" s="3"/>
      <c r="B45" s="3"/>
      <c r="C45" s="3" t="s">
        <v>47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</row>
    <row r="46" spans="1:9" ht="23.25" x14ac:dyDescent="0.25">
      <c r="A46" s="3"/>
      <c r="B46" s="3"/>
      <c r="C46" s="3" t="s">
        <v>48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</row>
    <row r="47" spans="1:9" ht="23.25" x14ac:dyDescent="0.25">
      <c r="A47" s="3"/>
      <c r="B47" s="3"/>
      <c r="C47" s="3" t="s">
        <v>49</v>
      </c>
      <c r="D47" s="4">
        <v>5129190.9800000004</v>
      </c>
      <c r="E47" s="4">
        <v>0</v>
      </c>
      <c r="F47" s="4">
        <v>5129190.9800000004</v>
      </c>
      <c r="G47" s="4">
        <v>3048180.6</v>
      </c>
      <c r="H47" s="4">
        <v>3048180.6</v>
      </c>
      <c r="I47" s="4">
        <f>-F47+H47</f>
        <v>-2081010.3800000004</v>
      </c>
    </row>
    <row r="48" spans="1:9" ht="34.5" x14ac:dyDescent="0.25">
      <c r="A48" s="3"/>
      <c r="B48" s="3"/>
      <c r="C48" s="3" t="s">
        <v>50</v>
      </c>
      <c r="D48" s="4">
        <v>6108868.5499999998</v>
      </c>
      <c r="E48" s="4">
        <v>0</v>
      </c>
      <c r="F48" s="4">
        <v>6108868.5499999998</v>
      </c>
      <c r="G48" s="4">
        <v>3136794.42</v>
      </c>
      <c r="H48" s="4">
        <v>3136794.42</v>
      </c>
      <c r="I48" s="4">
        <f>-F48+H48</f>
        <v>-2972074.13</v>
      </c>
    </row>
    <row r="49" spans="1:9" x14ac:dyDescent="0.25">
      <c r="A49" s="3"/>
      <c r="B49" s="3"/>
      <c r="C49" s="3" t="s">
        <v>51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23.25" x14ac:dyDescent="0.25">
      <c r="A50" s="3"/>
      <c r="B50" s="3"/>
      <c r="C50" s="3" t="s">
        <v>52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23.25" x14ac:dyDescent="0.25">
      <c r="A51" s="3"/>
      <c r="B51" s="3"/>
      <c r="C51" s="3" t="s">
        <v>53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23.25" x14ac:dyDescent="0.25">
      <c r="A52" s="3"/>
      <c r="B52" s="3"/>
      <c r="C52" s="3" t="s">
        <v>54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x14ac:dyDescent="0.25">
      <c r="A53" s="3"/>
      <c r="B53" s="23" t="s">
        <v>55</v>
      </c>
      <c r="C53" s="24"/>
      <c r="D53" s="3">
        <f>SUM(D54:D57)</f>
        <v>1</v>
      </c>
      <c r="E53" s="3">
        <f t="shared" ref="E53:H53" si="3">SUM(E54:E57)</f>
        <v>0</v>
      </c>
      <c r="F53" s="3">
        <f t="shared" si="3"/>
        <v>1</v>
      </c>
      <c r="G53" s="3">
        <f t="shared" si="3"/>
        <v>0</v>
      </c>
      <c r="H53" s="3">
        <f t="shared" si="3"/>
        <v>0</v>
      </c>
      <c r="I53" s="3">
        <f>-F53+H53</f>
        <v>-1</v>
      </c>
    </row>
    <row r="54" spans="1:9" x14ac:dyDescent="0.25">
      <c r="A54" s="3"/>
      <c r="B54" s="3"/>
      <c r="C54" s="3" t="s">
        <v>56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x14ac:dyDescent="0.25">
      <c r="A55" s="3"/>
      <c r="B55" s="3"/>
      <c r="C55" s="3" t="s">
        <v>57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x14ac:dyDescent="0.25">
      <c r="A56" s="3"/>
      <c r="B56" s="3"/>
      <c r="C56" s="3" t="s">
        <v>58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</row>
    <row r="57" spans="1:9" x14ac:dyDescent="0.25">
      <c r="A57" s="3"/>
      <c r="B57" s="3"/>
      <c r="C57" s="3" t="s">
        <v>59</v>
      </c>
      <c r="D57" s="3">
        <v>1</v>
      </c>
      <c r="E57" s="4">
        <v>0</v>
      </c>
      <c r="F57" s="4">
        <v>1</v>
      </c>
      <c r="G57" s="3">
        <v>0</v>
      </c>
      <c r="H57" s="3">
        <v>0</v>
      </c>
      <c r="I57" s="4">
        <f>-F57+H57</f>
        <v>-1</v>
      </c>
    </row>
    <row r="58" spans="1:9" x14ac:dyDescent="0.25">
      <c r="A58" s="3"/>
      <c r="B58" s="23" t="s">
        <v>60</v>
      </c>
      <c r="C58" s="24"/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</row>
    <row r="59" spans="1:9" ht="23.25" x14ac:dyDescent="0.25">
      <c r="A59" s="3"/>
      <c r="B59" s="3"/>
      <c r="C59" s="3" t="s">
        <v>61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</row>
    <row r="60" spans="1:9" x14ac:dyDescent="0.25">
      <c r="A60" s="3"/>
      <c r="B60" s="3"/>
      <c r="C60" s="3" t="s">
        <v>62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</row>
    <row r="61" spans="1:9" ht="22.5" customHeight="1" x14ac:dyDescent="0.25">
      <c r="A61" s="3"/>
      <c r="B61" s="23" t="s">
        <v>63</v>
      </c>
      <c r="C61" s="24"/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</row>
    <row r="62" spans="1:9" x14ac:dyDescent="0.25">
      <c r="A62" s="3"/>
      <c r="B62" s="23" t="s">
        <v>64</v>
      </c>
      <c r="C62" s="24"/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1:9" x14ac:dyDescent="0.25">
      <c r="A63" s="25" t="s">
        <v>65</v>
      </c>
      <c r="B63" s="26"/>
      <c r="C63" s="27"/>
      <c r="D63" s="5">
        <f>+D44+D53</f>
        <v>11238060.530000001</v>
      </c>
      <c r="E63" s="5">
        <f t="shared" ref="E63:I63" si="4">+E44+E53</f>
        <v>0</v>
      </c>
      <c r="F63" s="5">
        <f t="shared" si="4"/>
        <v>11238060.530000001</v>
      </c>
      <c r="G63" s="5">
        <f t="shared" si="4"/>
        <v>6184975.0199999996</v>
      </c>
      <c r="H63" s="5">
        <f t="shared" si="4"/>
        <v>6184975.0199999996</v>
      </c>
      <c r="I63" s="5">
        <f t="shared" si="4"/>
        <v>-5053085.51</v>
      </c>
    </row>
    <row r="64" spans="1:9" x14ac:dyDescent="0.25">
      <c r="A64" s="25"/>
      <c r="B64" s="26"/>
      <c r="C64" s="27"/>
      <c r="D64" s="2"/>
      <c r="E64" s="2"/>
      <c r="F64" s="2"/>
      <c r="G64" s="2"/>
      <c r="H64" s="2"/>
      <c r="I64" s="2"/>
    </row>
    <row r="65" spans="1:9" x14ac:dyDescent="0.25">
      <c r="A65" s="25" t="s">
        <v>66</v>
      </c>
      <c r="B65" s="26"/>
      <c r="C65" s="27"/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</row>
    <row r="66" spans="1:9" x14ac:dyDescent="0.25">
      <c r="A66" s="3"/>
      <c r="B66" s="23" t="s">
        <v>67</v>
      </c>
      <c r="C66" s="24"/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1:9" x14ac:dyDescent="0.25">
      <c r="A67" s="25"/>
      <c r="B67" s="26"/>
      <c r="C67" s="27"/>
      <c r="D67" s="2"/>
      <c r="E67" s="2"/>
      <c r="F67" s="2"/>
      <c r="G67" s="2"/>
      <c r="H67" s="2"/>
      <c r="I67" s="2"/>
    </row>
    <row r="68" spans="1:9" x14ac:dyDescent="0.25">
      <c r="A68" s="25" t="s">
        <v>68</v>
      </c>
      <c r="B68" s="26"/>
      <c r="C68" s="27"/>
      <c r="D68" s="5">
        <f>+D8+D40+D63</f>
        <v>31692515.310000002</v>
      </c>
      <c r="E68" s="5">
        <f t="shared" ref="E68:I68" si="5">+E8+E40+E63</f>
        <v>19000</v>
      </c>
      <c r="F68" s="5">
        <f t="shared" si="5"/>
        <v>31711515.310000002</v>
      </c>
      <c r="G68" s="5">
        <f t="shared" si="5"/>
        <v>19269668.059999999</v>
      </c>
      <c r="H68" s="5">
        <f t="shared" si="5"/>
        <v>19269668.059999999</v>
      </c>
      <c r="I68" s="5">
        <f t="shared" si="5"/>
        <v>-12422847.25</v>
      </c>
    </row>
    <row r="69" spans="1:9" x14ac:dyDescent="0.25">
      <c r="A69" s="25"/>
      <c r="B69" s="26"/>
      <c r="C69" s="27"/>
      <c r="D69" s="2"/>
      <c r="E69" s="2"/>
      <c r="F69" s="2"/>
      <c r="G69" s="2"/>
      <c r="H69" s="2"/>
      <c r="I69" s="2"/>
    </row>
    <row r="70" spans="1:9" x14ac:dyDescent="0.25">
      <c r="A70" s="25" t="s">
        <v>69</v>
      </c>
      <c r="B70" s="26"/>
      <c r="C70" s="27"/>
      <c r="D70" s="2"/>
      <c r="E70" s="2"/>
      <c r="F70" s="2"/>
      <c r="G70" s="2"/>
      <c r="H70" s="2"/>
      <c r="I70" s="2"/>
    </row>
    <row r="71" spans="1:9" ht="22.5" customHeight="1" x14ac:dyDescent="0.25">
      <c r="A71" s="3"/>
      <c r="B71" s="23" t="s">
        <v>70</v>
      </c>
      <c r="C71" s="24"/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</row>
    <row r="72" spans="1:9" ht="22.5" customHeight="1" x14ac:dyDescent="0.25">
      <c r="A72" s="3"/>
      <c r="B72" s="23" t="s">
        <v>71</v>
      </c>
      <c r="C72" s="24"/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</row>
    <row r="73" spans="1:9" x14ac:dyDescent="0.25">
      <c r="A73" s="2"/>
      <c r="B73" s="25" t="s">
        <v>72</v>
      </c>
      <c r="C73" s="27"/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</row>
  </sheetData>
  <mergeCells count="41">
    <mergeCell ref="B71:C71"/>
    <mergeCell ref="B72:C72"/>
    <mergeCell ref="B73:C73"/>
    <mergeCell ref="A65:C65"/>
    <mergeCell ref="B66:C66"/>
    <mergeCell ref="A67:C67"/>
    <mergeCell ref="A68:C68"/>
    <mergeCell ref="A69:C69"/>
    <mergeCell ref="A70:C70"/>
    <mergeCell ref="A64:C64"/>
    <mergeCell ref="B37:C37"/>
    <mergeCell ref="A40:C40"/>
    <mergeCell ref="A41:C41"/>
    <mergeCell ref="A42:C42"/>
    <mergeCell ref="A43:C43"/>
    <mergeCell ref="B44:C44"/>
    <mergeCell ref="B53:C53"/>
    <mergeCell ref="B58:C58"/>
    <mergeCell ref="B61:C61"/>
    <mergeCell ref="B62:C62"/>
    <mergeCell ref="A63:C63"/>
    <mergeCell ref="B35:C35"/>
    <mergeCell ref="A8:C8"/>
    <mergeCell ref="B9:C9"/>
    <mergeCell ref="B10:C10"/>
    <mergeCell ref="B11:C11"/>
    <mergeCell ref="B12:C12"/>
    <mergeCell ref="B13:C13"/>
    <mergeCell ref="B14:C14"/>
    <mergeCell ref="B15:C15"/>
    <mergeCell ref="B16:C16"/>
    <mergeCell ref="B28:C28"/>
    <mergeCell ref="B34:C34"/>
    <mergeCell ref="A6:C7"/>
    <mergeCell ref="D6:H6"/>
    <mergeCell ref="I6:I7"/>
    <mergeCell ref="A1:I1"/>
    <mergeCell ref="A2:I2"/>
    <mergeCell ref="A3:I3"/>
    <mergeCell ref="A4:I4"/>
    <mergeCell ref="A5:I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 Ingresos 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2019-10-24T01:48:44Z</dcterms:created>
  <dcterms:modified xsi:type="dcterms:W3CDTF">2020-07-28T18:21:05Z</dcterms:modified>
</cp:coreProperties>
</file>